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<sst xmlns="http://schemas.openxmlformats.org/spreadsheetml/2006/main" count="19" uniqueCount="19">
  <si>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腾竣大豆种子包衣补助发放明细表</t>
  </si>
  <si>
    <t>村委会(林场)(公章):腾竣</t>
  </si>
  <si>
    <t>序号</t>
  </si>
  <si>
    <r>
      <rPr>
        <sz val="11"/>
        <color rgb="FF000000"/>
        <rFont val="宋体"/>
        <charset val="204"/>
      </rPr>
      <t>申报主体</t>
    </r>
    <r>
      <rPr>
        <sz val="11"/>
        <color rgb="FF000000"/>
        <rFont val="Arial"/>
        <charset val="204"/>
      </rPr>
      <t>(</t>
    </r>
    <r>
      <rPr>
        <sz val="11"/>
        <color rgb="FF000000"/>
        <rFont val="宋体"/>
        <charset val="204"/>
      </rPr>
      <t>农民、职工姓名或新型农业经营主体名称及法人姓名</t>
    </r>
    <r>
      <rPr>
        <sz val="11"/>
        <color rgb="FF000000"/>
        <rFont val="Arial"/>
        <charset val="204"/>
      </rPr>
      <t>)</t>
    </r>
  </si>
  <si>
    <r>
      <rPr>
        <sz val="11"/>
        <color rgb="FF000000"/>
        <rFont val="宋体"/>
        <charset val="204"/>
      </rPr>
      <t>大豆实际种植面积</t>
    </r>
    <r>
      <rPr>
        <sz val="11"/>
        <color rgb="FF000000"/>
        <rFont val="Arial"/>
        <charset val="204"/>
      </rPr>
      <t xml:space="preserve">  (</t>
    </r>
    <r>
      <rPr>
        <sz val="11"/>
        <color rgb="FF000000"/>
        <rFont val="宋体"/>
        <charset val="204"/>
      </rPr>
      <t>亩</t>
    </r>
    <r>
      <rPr>
        <sz val="11"/>
        <color rgb="FF000000"/>
        <rFont val="Arial"/>
        <charset val="204"/>
      </rPr>
      <t>)</t>
    </r>
  </si>
  <si>
    <r>
      <rPr>
        <sz val="11"/>
        <color rgb="FF000000"/>
        <rFont val="宋体"/>
        <charset val="204"/>
      </rPr>
      <t>经核实包衣补助面积</t>
    </r>
    <r>
      <rPr>
        <sz val="11"/>
        <color rgb="FF000000"/>
        <rFont val="Arial"/>
        <charset val="204"/>
      </rPr>
      <t>(</t>
    </r>
    <r>
      <rPr>
        <sz val="11"/>
        <color rgb="FF000000"/>
        <rFont val="宋体"/>
        <charset val="204"/>
      </rPr>
      <t>亩</t>
    </r>
    <r>
      <rPr>
        <sz val="11"/>
        <color rgb="FF000000"/>
        <rFont val="Arial"/>
        <charset val="204"/>
      </rPr>
      <t>)</t>
    </r>
  </si>
  <si>
    <r>
      <rPr>
        <sz val="11"/>
        <color rgb="FF000000"/>
        <rFont val="宋体"/>
        <charset val="204"/>
      </rPr>
      <t>核实补助总金</t>
    </r>
    <r>
      <rPr>
        <sz val="11"/>
        <color rgb="FF000000"/>
        <rFont val="Arial"/>
        <charset val="204"/>
      </rPr>
      <t xml:space="preserve"> </t>
    </r>
    <r>
      <rPr>
        <sz val="11"/>
        <color rgb="FF000000"/>
        <rFont val="宋体"/>
        <charset val="204"/>
      </rPr>
      <t>额</t>
    </r>
    <r>
      <rPr>
        <sz val="11"/>
        <color rgb="FF000000"/>
        <rFont val="Arial"/>
        <charset val="204"/>
      </rPr>
      <t xml:space="preserve">  (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)</t>
    </r>
  </si>
  <si>
    <t>备注</t>
  </si>
  <si>
    <t>合计</t>
  </si>
  <si>
    <t>黄喜莲</t>
  </si>
  <si>
    <t>王振江</t>
  </si>
  <si>
    <t>杜波</t>
  </si>
  <si>
    <t>石成玉</t>
  </si>
  <si>
    <t>徐兆梅</t>
  </si>
  <si>
    <t>刘桂芬</t>
  </si>
  <si>
    <t>徐善林</t>
  </si>
  <si>
    <t>徐善礼</t>
  </si>
  <si>
    <t>冯巨花</t>
  </si>
  <si>
    <t>赵光海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</si>
</sst>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仿宋_GB2312"/>
      <charset val="134"/>
    </font>
    <font>
      <sz val="10"/>
      <name val="仿宋_GB2312"/>
      <charset val="134"/>
    </font>
    <font>
      <sz val="11"/>
      <color rgb="FF000000"/>
      <name val="宋体"/>
      <charset val="204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5" sqref="E5"/>
    </sheetView>
  </sheetViews>
  <sheetFormatPr defaultColWidth="9" defaultRowHeight="13.5" outlineLevelCol="5"/>
  <cols>
    <col min="1" max="1" width="10.625" customWidth="1"/>
    <col min="2" max="6" width="20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spans="1:6">
      <c r="A2" s="3" t="s">
        <v>1</v>
      </c>
      <c r="B2" s="3"/>
      <c r="C2" s="3"/>
      <c r="D2" s="3"/>
      <c r="E2" s="3"/>
      <c r="F2" s="4"/>
    </row>
    <row r="3" ht="42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 t="s">
        <v>7</v>
      </c>
    </row>
    <row r="4" spans="1:6">
      <c r="A4" s="8"/>
      <c r="B4" s="8" t="s">
        <v>8</v>
      </c>
      <c r="C4" s="8">
        <v>1162.67</v>
      </c>
      <c r="D4" s="8">
        <v>760.262</v>
      </c>
      <c r="E4" s="8">
        <v>3674.569</v>
      </c>
      <c r="F4" s="8"/>
    </row>
    <row r="5" spans="1:6">
      <c r="A5" s="8">
        <v>1</v>
      </c>
      <c r="B5" s="8" t="s">
        <v>9</v>
      </c>
      <c r="C5" s="8">
        <v>50</v>
      </c>
      <c r="D5" s="8">
        <v>43.33</v>
      </c>
      <c r="E5" s="8">
        <f t="shared" ref="E5:E10" si="0">D5*5</f>
        <v>216.65</v>
      </c>
      <c r="F5" s="8"/>
    </row>
    <row r="6" spans="1:6">
      <c r="A6" s="8">
        <v>2</v>
      </c>
      <c r="B6" s="8" t="s">
        <v>10</v>
      </c>
      <c r="C6" s="8">
        <v>22</v>
      </c>
      <c r="D6" s="8">
        <v>19.9998</v>
      </c>
      <c r="E6" s="8">
        <f t="shared" si="0"/>
        <v>99.999</v>
      </c>
      <c r="F6" s="8"/>
    </row>
    <row r="7" spans="1:6">
      <c r="A7" s="8">
        <v>3</v>
      </c>
      <c r="B7" s="8" t="s">
        <v>11</v>
      </c>
      <c r="C7" s="8">
        <v>46</v>
      </c>
      <c r="D7" s="8">
        <v>43.33</v>
      </c>
      <c r="E7" s="8">
        <f t="shared" si="0"/>
        <v>216.65</v>
      </c>
      <c r="F7" s="8"/>
    </row>
    <row r="8" spans="1:6">
      <c r="A8" s="8">
        <v>4</v>
      </c>
      <c r="B8" s="8" t="s">
        <v>12</v>
      </c>
      <c r="C8" s="8">
        <v>98</v>
      </c>
      <c r="D8" s="8">
        <v>93.38</v>
      </c>
      <c r="E8" s="8">
        <f t="shared" si="0"/>
        <v>466.9</v>
      </c>
      <c r="F8" s="8"/>
    </row>
    <row r="9" spans="1:6">
      <c r="A9" s="8">
        <v>5</v>
      </c>
      <c r="B9" s="8" t="s">
        <v>13</v>
      </c>
      <c r="C9" s="8">
        <v>73.77</v>
      </c>
      <c r="D9" s="8">
        <v>66.7</v>
      </c>
      <c r="E9" s="8">
        <f t="shared" si="0"/>
        <v>333.5</v>
      </c>
      <c r="F9" s="8"/>
    </row>
    <row r="10" spans="1:6">
      <c r="A10" s="8">
        <v>6</v>
      </c>
      <c r="B10" s="8" t="s">
        <v>14</v>
      </c>
      <c r="C10" s="8">
        <v>455</v>
      </c>
      <c r="D10" s="8">
        <f>6.67*38</f>
        <v>253.46</v>
      </c>
      <c r="E10" s="8">
        <f t="shared" si="0"/>
        <v>1267.3</v>
      </c>
      <c r="F10" s="8"/>
    </row>
    <row r="11" spans="1:6">
      <c r="A11" s="8">
        <v>7</v>
      </c>
      <c r="B11" s="8" t="s">
        <v>15</v>
      </c>
      <c r="C11" s="8">
        <v>104.7</v>
      </c>
      <c r="D11" s="8">
        <f>10*6.67</f>
        <v>66.7</v>
      </c>
      <c r="E11" s="8">
        <f>66.7*4</f>
        <v>266.8</v>
      </c>
      <c r="F11" s="8"/>
    </row>
    <row r="12" spans="1:6">
      <c r="A12" s="8">
        <v>8</v>
      </c>
      <c r="B12" s="8" t="s">
        <v>16</v>
      </c>
      <c r="C12" s="8">
        <v>185.2</v>
      </c>
      <c r="D12" s="8">
        <f>9*6.67</f>
        <v>60.03</v>
      </c>
      <c r="E12" s="8">
        <f>60.03*4</f>
        <v>240.12</v>
      </c>
      <c r="F12" s="8"/>
    </row>
    <row r="13" spans="1:6">
      <c r="A13" s="8">
        <v>9</v>
      </c>
      <c r="B13" s="8" t="s">
        <v>17</v>
      </c>
      <c r="C13" s="8">
        <v>60</v>
      </c>
      <c r="D13" s="8">
        <f>12*3.3333</f>
        <v>39.9996</v>
      </c>
      <c r="E13" s="8">
        <f>40*5</f>
        <v>200</v>
      </c>
      <c r="F13" s="8"/>
    </row>
    <row r="14" spans="1:6">
      <c r="A14" s="8">
        <v>10</v>
      </c>
      <c r="B14" s="8" t="s">
        <v>18</v>
      </c>
      <c r="C14" s="8">
        <v>68</v>
      </c>
      <c r="D14" s="8">
        <f>22*3.3333</f>
        <v>73.3326</v>
      </c>
      <c r="E14" s="8">
        <f>73.33*5</f>
        <v>366.65</v>
      </c>
      <c r="F14" s="8"/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2025-12-15T07:01:00Z</dcterms:created>
  <dcterms:modified xsi:type="dcterms:W3CDTF">2025-12-17T01:00:32Z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54252898640A4D508E859955ED0AEC14_13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